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9 G-2B" sheetId="1" r:id="rId1"/>
  </sheets>
  <definedNames>
    <definedName name="_Regression_Int" localSheetId="0" hidden="1">1</definedName>
    <definedName name="_xlnm.Print_Area" localSheetId="0">'2009 G-2B'!$A$1:$M$48</definedName>
    <definedName name="Print_Area_MI" localSheetId="0">'2009 G-2B'!$A$3:$M$47</definedName>
  </definedNames>
  <calcPr fullCalcOnLoad="1"/>
</workbook>
</file>

<file path=xl/sharedStrings.xml><?xml version="1.0" encoding="utf-8"?>
<sst xmlns="http://schemas.openxmlformats.org/spreadsheetml/2006/main" count="42" uniqueCount="42">
  <si>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</si>
  <si>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</si>
  <si>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</si>
  <si>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</si>
  <si>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</si>
  <si>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</si>
  <si>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</si>
  <si>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</si>
  <si>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</si>
  <si>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</si>
  <si>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</si>
  <si>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</si>
  <si>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</si>
  <si>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</si>
  <si>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</si>
  <si>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</si>
  <si>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</si>
  <si>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</si>
  <si>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</si>
  <si>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</si>
  <si>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>Fine arts building / public radio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</si>
  <si>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</si>
  <si>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</si>
  <si>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</si>
  <si>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</si>
  <si>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</si>
  <si>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</si>
  <si>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</si>
  <si>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>Old BSU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</si>
  <si>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</si>
  <si>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</si>
  <si>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</si>
  <si>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</si>
  <si>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</si>
  <si>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</si>
  <si>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</si>
  <si>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</si>
  <si>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</si>
  <si>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</si>
  <si>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</si>
  <si>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</si>
  <si>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For the year ended June 30,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</si>
</sst>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167" fontId="3" fillId="0" borderId="0" xfId="55" applyNumberFormat="1" applyFont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3" fillId="0" borderId="0" xfId="55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55" applyFont="1" applyFill="1" applyBorder="1" applyAlignment="1">
      <alignment horizontal="center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164" fontId="23" fillId="0" borderId="0" xfId="55" applyNumberFormat="1" applyFont="1" applyAlignment="1" applyProtection="1">
      <alignment vertical="center"/>
      <protection/>
    </xf>
    <xf numFmtId="0" fontId="23" fillId="0" borderId="0" xfId="55" applyFont="1" applyAlignment="1" applyProtection="1">
      <alignment horizontal="center" vertical="center"/>
      <protection/>
    </xf>
    <xf numFmtId="165" fontId="23" fillId="0" borderId="10" xfId="55" applyNumberFormat="1" applyFont="1" applyBorder="1" applyAlignment="1" applyProtection="1">
      <alignment horizontal="center" vertical="center"/>
      <protection/>
    </xf>
    <xf numFmtId="0" fontId="23" fillId="0" borderId="10" xfId="55" applyFont="1" applyBorder="1" applyAlignment="1" applyProtection="1">
      <alignment horizontal="center" vertical="center"/>
      <protection/>
    </xf>
    <xf numFmtId="0" fontId="23" fillId="0" borderId="0" xfId="55" applyFont="1" applyBorder="1" applyAlignment="1" applyProtection="1">
      <alignment horizontal="center" vertical="center"/>
      <protection/>
    </xf>
    <xf numFmtId="165" fontId="23" fillId="0" borderId="0" xfId="55" applyNumberFormat="1" applyFont="1" applyBorder="1" applyAlignment="1" applyProtection="1">
      <alignment horizontal="center" vertical="center"/>
      <protection/>
    </xf>
    <xf numFmtId="0" fontId="23" fillId="0" borderId="0" xfId="55" applyFont="1" applyFill="1" applyAlignment="1">
      <alignment vertical="center"/>
      <protection/>
    </xf>
    <xf numFmtId="165" fontId="23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3" fillId="0" borderId="0" xfId="55" applyFont="1" applyFill="1" applyAlignment="1" applyProtection="1">
      <alignment horizontal="left" vertical="center"/>
      <protection/>
    </xf>
    <xf numFmtId="167" fontId="23" fillId="0" borderId="0" xfId="44" applyNumberFormat="1" applyFont="1" applyFill="1" applyAlignment="1">
      <alignment vertical="center"/>
    </xf>
    <xf numFmtId="169" fontId="23" fillId="0" borderId="0" xfId="42" applyNumberFormat="1" applyFont="1" applyFill="1" applyAlignment="1" applyProtection="1">
      <alignment vertical="center"/>
      <protection/>
    </xf>
    <xf numFmtId="167" fontId="23" fillId="0" borderId="0" xfId="44" applyNumberFormat="1" applyFont="1" applyFill="1" applyAlignment="1" applyProtection="1">
      <alignment vertical="center"/>
      <protection/>
    </xf>
    <xf numFmtId="167" fontId="23" fillId="0" borderId="0" xfId="44" applyNumberFormat="1" applyFont="1" applyFill="1" applyAlignment="1" applyProtection="1">
      <alignment horizontal="right" vertical="center"/>
      <protection locked="0"/>
    </xf>
    <xf numFmtId="167" fontId="23" fillId="0" borderId="0" xfId="44" applyNumberFormat="1" applyFont="1" applyFill="1" applyAlignment="1" applyProtection="1">
      <alignment vertical="center"/>
      <protection locked="0"/>
    </xf>
    <xf numFmtId="169" fontId="23" fillId="0" borderId="0" xfId="42" applyNumberFormat="1" applyFont="1" applyFill="1" applyAlignment="1" applyProtection="1">
      <alignment horizontal="right" vertical="center"/>
      <protection locked="0"/>
    </xf>
    <xf numFmtId="169" fontId="23" fillId="0" borderId="0" xfId="42" applyNumberFormat="1" applyFont="1" applyFill="1" applyAlignment="1" applyProtection="1">
      <alignment vertical="center"/>
      <protection locked="0"/>
    </xf>
    <xf numFmtId="169" fontId="23" fillId="0" borderId="0" xfId="42" applyNumberFormat="1" applyFont="1" applyFill="1" applyBorder="1" applyAlignment="1">
      <alignment vertical="center"/>
    </xf>
    <xf numFmtId="43" fontId="3" fillId="0" borderId="0" xfId="42" applyFont="1" applyFill="1" applyAlignment="1">
      <alignment vertical="center"/>
    </xf>
    <xf numFmtId="43" fontId="3" fillId="0" borderId="0" xfId="55" applyNumberFormat="1" applyFont="1" applyFill="1" applyAlignment="1">
      <alignment vertical="center"/>
      <protection/>
    </xf>
    <xf numFmtId="169" fontId="23" fillId="0" borderId="11" xfId="42" applyNumberFormat="1" applyFont="1" applyFill="1" applyBorder="1" applyAlignment="1" applyProtection="1">
      <alignment vertical="center"/>
      <protection/>
    </xf>
    <xf numFmtId="169" fontId="23" fillId="0" borderId="11" xfId="42" applyNumberFormat="1" applyFont="1" applyFill="1" applyBorder="1" applyAlignment="1" applyProtection="1">
      <alignment horizontal="right" vertical="center"/>
      <protection locked="0"/>
    </xf>
    <xf numFmtId="169" fontId="23" fillId="0" borderId="11" xfId="42" applyNumberFormat="1" applyFont="1" applyFill="1" applyBorder="1" applyAlignment="1">
      <alignment vertical="center"/>
    </xf>
    <xf numFmtId="167" fontId="23" fillId="0" borderId="12" xfId="44" applyNumberFormat="1" applyFont="1" applyFill="1" applyBorder="1" applyAlignment="1" applyProtection="1">
      <alignment vertical="center"/>
      <protection/>
    </xf>
    <xf numFmtId="167" fontId="23" fillId="0" borderId="0" xfId="44" applyNumberFormat="1" applyFont="1" applyFill="1" applyBorder="1" applyAlignment="1" applyProtection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3</xdr:col>
      <xdr:colOff>2457450</xdr:colOff>
      <xdr:row>6</xdr:row>
      <xdr:rowOff>28575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2"/>
  <sheetViews>
    <sheetView showGridLines="0" tabSelected="1" zoomScalePageLayoutView="0" workbookViewId="0" topLeftCell="A1">
      <selection activeCell="E15" sqref="E15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spans="1:4" s="7" customFormat="1" ht="12">
      <c r="A1" s="9"/>
      <c r="B1" s="9"/>
      <c r="C1" s="9"/>
      <c r="D1" s="9"/>
    </row>
    <row r="2" spans="1:13" s="7" customFormat="1" ht="10.5" customHeight="1">
      <c r="A2" s="9"/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>
      <c r="A3" s="9"/>
      <c r="B3" s="9"/>
      <c r="C3" s="9"/>
      <c r="D3" s="9"/>
      <c r="E3" s="10" t="s">
        <v>39</v>
      </c>
      <c r="F3" s="10"/>
      <c r="G3" s="10"/>
      <c r="H3" s="10"/>
      <c r="I3" s="10"/>
      <c r="J3" s="10"/>
      <c r="K3" s="10"/>
      <c r="L3" s="10"/>
      <c r="M3" s="10"/>
    </row>
    <row r="4" spans="1:13" s="7" customFormat="1" ht="8.25" customHeight="1">
      <c r="A4" s="9"/>
      <c r="B4" s="9"/>
      <c r="C4" s="9"/>
      <c r="D4" s="9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.75">
      <c r="A5" s="9"/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>
      <c r="A6" s="9"/>
      <c r="B6" s="9"/>
      <c r="C6" s="9"/>
      <c r="D6" s="9"/>
      <c r="E6" s="12" t="s">
        <v>40</v>
      </c>
      <c r="F6" s="11"/>
      <c r="G6" s="11"/>
      <c r="H6" s="11"/>
      <c r="I6" s="11"/>
      <c r="J6" s="11"/>
      <c r="K6" s="11"/>
      <c r="L6" s="11"/>
      <c r="M6" s="11"/>
    </row>
    <row r="7" spans="1:13" s="7" customFormat="1" ht="16.5" customHeight="1">
      <c r="A7" s="9"/>
      <c r="B7" s="9"/>
      <c r="C7" s="9"/>
      <c r="D7" s="9"/>
      <c r="E7" s="12" t="s">
        <v>41</v>
      </c>
      <c r="F7" s="12"/>
      <c r="G7" s="12"/>
      <c r="H7" s="12"/>
      <c r="I7" s="12"/>
      <c r="J7" s="12"/>
      <c r="K7" s="12"/>
      <c r="L7" s="12"/>
      <c r="M7" s="12"/>
    </row>
    <row r="8" spans="1:13" s="7" customFormat="1" ht="16.5" customHeight="1">
      <c r="A8" s="9"/>
      <c r="B8" s="9"/>
      <c r="C8" s="9"/>
      <c r="D8" s="9"/>
      <c r="E8" s="13"/>
      <c r="F8" s="13"/>
      <c r="G8" s="13"/>
      <c r="H8" s="13"/>
      <c r="I8" s="13"/>
      <c r="J8" s="13"/>
      <c r="K8" s="13"/>
      <c r="L8" s="13"/>
      <c r="M8" s="13"/>
    </row>
    <row r="9" spans="1:13" s="7" customFormat="1" ht="12" customHeight="1">
      <c r="A9" s="9"/>
      <c r="B9" s="9"/>
      <c r="C9" s="9"/>
      <c r="D9" s="9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14"/>
      <c r="B10" s="14"/>
      <c r="C10" s="14"/>
      <c r="D10" s="14"/>
      <c r="E10" s="14"/>
      <c r="F10" s="14"/>
      <c r="G10" s="15"/>
      <c r="H10" s="15"/>
      <c r="I10" s="14"/>
      <c r="J10" s="14"/>
      <c r="K10" s="16" t="s">
        <v>7</v>
      </c>
      <c r="L10" s="16"/>
      <c r="M10" s="16"/>
    </row>
    <row r="11" spans="1:13" ht="13.5">
      <c r="A11" s="14"/>
      <c r="B11" s="14"/>
      <c r="C11" s="14"/>
      <c r="D11" s="14"/>
      <c r="E11" s="14"/>
      <c r="F11" s="14"/>
      <c r="G11" s="14"/>
      <c r="H11" s="14"/>
      <c r="I11" s="16" t="s">
        <v>4</v>
      </c>
      <c r="J11" s="16"/>
      <c r="K11" s="16" t="s">
        <v>8</v>
      </c>
      <c r="L11" s="16"/>
      <c r="M11" s="16" t="s">
        <v>9</v>
      </c>
    </row>
    <row r="12" spans="1:13" ht="13.5">
      <c r="A12" s="14"/>
      <c r="B12" s="14"/>
      <c r="C12" s="14"/>
      <c r="D12" s="14"/>
      <c r="E12" s="17">
        <v>39629</v>
      </c>
      <c r="F12" s="14"/>
      <c r="G12" s="18" t="s">
        <v>0</v>
      </c>
      <c r="H12" s="19"/>
      <c r="I12" s="17">
        <v>39994</v>
      </c>
      <c r="J12" s="20"/>
      <c r="K12" s="17">
        <v>39994</v>
      </c>
      <c r="L12" s="16"/>
      <c r="M12" s="17">
        <v>39994</v>
      </c>
    </row>
    <row r="13" spans="1:13" ht="13.5">
      <c r="A13" s="14"/>
      <c r="B13" s="14"/>
      <c r="C13" s="14"/>
      <c r="D13" s="14"/>
      <c r="E13" s="20"/>
      <c r="F13" s="14"/>
      <c r="G13" s="19"/>
      <c r="H13" s="19"/>
      <c r="I13" s="20"/>
      <c r="J13" s="20"/>
      <c r="K13" s="20"/>
      <c r="L13" s="16"/>
      <c r="M13" s="20"/>
    </row>
    <row r="14" spans="1:13" s="3" customFormat="1" ht="13.5">
      <c r="A14" s="21" t="s">
        <v>2</v>
      </c>
      <c r="B14" s="21"/>
      <c r="C14" s="21"/>
      <c r="D14" s="21"/>
      <c r="E14" s="22"/>
      <c r="F14" s="21"/>
      <c r="G14" s="23"/>
      <c r="H14" s="23"/>
      <c r="I14" s="22"/>
      <c r="J14" s="22"/>
      <c r="K14" s="23"/>
      <c r="L14" s="24"/>
      <c r="M14" s="23"/>
    </row>
    <row r="15" spans="1:13" s="3" customFormat="1" ht="13.5">
      <c r="A15" s="25"/>
      <c r="B15" s="21" t="s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3" customFormat="1" ht="13.5">
      <c r="A16" s="21"/>
      <c r="B16" s="25"/>
      <c r="C16" s="21" t="s">
        <v>10</v>
      </c>
      <c r="D16" s="21"/>
      <c r="E16" s="26">
        <v>4757598</v>
      </c>
      <c r="F16" s="21"/>
      <c r="G16" s="26">
        <v>0</v>
      </c>
      <c r="H16" s="21"/>
      <c r="I16" s="26">
        <f aca="true" t="shared" si="0" ref="I16:I40">SUM(E16:G16)</f>
        <v>4757598</v>
      </c>
      <c r="J16" s="21"/>
      <c r="K16" s="26"/>
      <c r="L16" s="21"/>
      <c r="M16" s="26">
        <v>4757598</v>
      </c>
    </row>
    <row r="17" spans="1:13" s="3" customFormat="1" ht="13.5">
      <c r="A17" s="21"/>
      <c r="B17" s="21"/>
      <c r="C17" s="25" t="s">
        <v>11</v>
      </c>
      <c r="D17" s="21"/>
      <c r="E17" s="27">
        <v>4420490</v>
      </c>
      <c r="F17" s="28"/>
      <c r="G17" s="27">
        <v>0</v>
      </c>
      <c r="H17" s="29"/>
      <c r="I17" s="27">
        <f t="shared" si="0"/>
        <v>4420490</v>
      </c>
      <c r="J17" s="28"/>
      <c r="K17" s="27">
        <v>2458719</v>
      </c>
      <c r="L17" s="30"/>
      <c r="M17" s="27">
        <f aca="true" t="shared" si="1" ref="M17:M40">+I17-K17</f>
        <v>1961771</v>
      </c>
    </row>
    <row r="18" spans="1:13" s="3" customFormat="1" ht="13.5">
      <c r="A18" s="21"/>
      <c r="B18" s="21"/>
      <c r="C18" s="25" t="s">
        <v>12</v>
      </c>
      <c r="D18" s="21"/>
      <c r="E18" s="27">
        <v>9930</v>
      </c>
      <c r="F18" s="27"/>
      <c r="G18" s="31">
        <v>0</v>
      </c>
      <c r="H18" s="31"/>
      <c r="I18" s="27">
        <f t="shared" si="0"/>
        <v>9930</v>
      </c>
      <c r="J18" s="27"/>
      <c r="K18" s="27">
        <v>3972</v>
      </c>
      <c r="L18" s="32"/>
      <c r="M18" s="33">
        <f t="shared" si="1"/>
        <v>5958</v>
      </c>
    </row>
    <row r="19" spans="1:13" s="3" customFormat="1" ht="13.5">
      <c r="A19" s="21"/>
      <c r="B19" s="21"/>
      <c r="C19" s="25" t="s">
        <v>13</v>
      </c>
      <c r="D19" s="21"/>
      <c r="E19" s="27">
        <v>144730</v>
      </c>
      <c r="F19" s="27"/>
      <c r="G19" s="31">
        <v>0</v>
      </c>
      <c r="H19" s="31"/>
      <c r="I19" s="27">
        <f t="shared" si="0"/>
        <v>144730</v>
      </c>
      <c r="J19" s="27"/>
      <c r="K19" s="27">
        <v>65128</v>
      </c>
      <c r="L19" s="32"/>
      <c r="M19" s="27">
        <f t="shared" si="1"/>
        <v>79602</v>
      </c>
    </row>
    <row r="20" spans="1:13" s="3" customFormat="1" ht="13.5">
      <c r="A20" s="21"/>
      <c r="B20" s="21"/>
      <c r="C20" s="25" t="s">
        <v>14</v>
      </c>
      <c r="D20" s="21"/>
      <c r="E20" s="27">
        <v>5146487</v>
      </c>
      <c r="F20" s="27"/>
      <c r="G20" s="31">
        <v>0</v>
      </c>
      <c r="H20" s="31"/>
      <c r="I20" s="27">
        <f t="shared" si="0"/>
        <v>5146487</v>
      </c>
      <c r="J20" s="27"/>
      <c r="K20" s="27">
        <v>3707662</v>
      </c>
      <c r="L20" s="32"/>
      <c r="M20" s="33">
        <f t="shared" si="1"/>
        <v>1438825</v>
      </c>
    </row>
    <row r="21" spans="1:13" s="3" customFormat="1" ht="13.5">
      <c r="A21" s="21"/>
      <c r="B21" s="21"/>
      <c r="C21" s="25" t="s">
        <v>15</v>
      </c>
      <c r="D21" s="21"/>
      <c r="E21" s="27">
        <v>6400</v>
      </c>
      <c r="F21" s="27"/>
      <c r="G21" s="31">
        <v>0</v>
      </c>
      <c r="H21" s="31"/>
      <c r="I21" s="27">
        <f t="shared" si="0"/>
        <v>6400</v>
      </c>
      <c r="J21" s="27"/>
      <c r="K21" s="27">
        <v>3680</v>
      </c>
      <c r="L21" s="32"/>
      <c r="M21" s="27">
        <f t="shared" si="1"/>
        <v>2720</v>
      </c>
    </row>
    <row r="22" spans="1:13" s="3" customFormat="1" ht="13.5">
      <c r="A22" s="21"/>
      <c r="B22" s="21"/>
      <c r="C22" s="25" t="s">
        <v>16</v>
      </c>
      <c r="D22" s="21"/>
      <c r="E22" s="27">
        <v>100000</v>
      </c>
      <c r="F22" s="27"/>
      <c r="G22" s="31">
        <v>0</v>
      </c>
      <c r="H22" s="31"/>
      <c r="I22" s="27">
        <f t="shared" si="0"/>
        <v>100000</v>
      </c>
      <c r="J22" s="27"/>
      <c r="K22" s="27">
        <v>72500</v>
      </c>
      <c r="L22" s="32"/>
      <c r="M22" s="33">
        <f t="shared" si="1"/>
        <v>27500</v>
      </c>
    </row>
    <row r="23" spans="1:13" s="3" customFormat="1" ht="13.5">
      <c r="A23" s="21"/>
      <c r="B23" s="21"/>
      <c r="C23" s="25" t="s">
        <v>17</v>
      </c>
      <c r="D23" s="21"/>
      <c r="E23" s="27">
        <v>9657</v>
      </c>
      <c r="F23" s="27"/>
      <c r="G23" s="31">
        <v>0</v>
      </c>
      <c r="H23" s="31"/>
      <c r="I23" s="27">
        <f t="shared" si="0"/>
        <v>9657</v>
      </c>
      <c r="J23" s="27"/>
      <c r="K23" s="27">
        <v>6277</v>
      </c>
      <c r="L23" s="32"/>
      <c r="M23" s="27">
        <f t="shared" si="1"/>
        <v>3380</v>
      </c>
    </row>
    <row r="24" spans="1:13" s="3" customFormat="1" ht="13.5">
      <c r="A24" s="21"/>
      <c r="B24" s="21"/>
      <c r="C24" s="25" t="s">
        <v>18</v>
      </c>
      <c r="D24" s="21"/>
      <c r="E24" s="27">
        <v>1185367</v>
      </c>
      <c r="F24" s="27"/>
      <c r="G24" s="31">
        <v>0</v>
      </c>
      <c r="H24" s="31"/>
      <c r="I24" s="27">
        <f t="shared" si="0"/>
        <v>1185367</v>
      </c>
      <c r="J24" s="27"/>
      <c r="K24" s="27">
        <v>1038732</v>
      </c>
      <c r="L24" s="32"/>
      <c r="M24" s="33">
        <f t="shared" si="1"/>
        <v>146635</v>
      </c>
    </row>
    <row r="25" spans="1:13" s="3" customFormat="1" ht="13.5">
      <c r="A25" s="21"/>
      <c r="B25" s="21"/>
      <c r="C25" s="25" t="s">
        <v>19</v>
      </c>
      <c r="D25" s="21"/>
      <c r="E25" s="27">
        <v>13260</v>
      </c>
      <c r="F25" s="27"/>
      <c r="G25" s="31">
        <v>0</v>
      </c>
      <c r="H25" s="31"/>
      <c r="I25" s="27">
        <f t="shared" si="0"/>
        <v>13260</v>
      </c>
      <c r="J25" s="27"/>
      <c r="K25" s="27">
        <v>8619</v>
      </c>
      <c r="L25" s="32"/>
      <c r="M25" s="27">
        <f t="shared" si="1"/>
        <v>4641</v>
      </c>
    </row>
    <row r="26" spans="1:13" s="3" customFormat="1" ht="13.5">
      <c r="A26" s="21"/>
      <c r="B26" s="21"/>
      <c r="C26" s="25" t="s">
        <v>20</v>
      </c>
      <c r="D26" s="21"/>
      <c r="E26" s="27">
        <v>73262</v>
      </c>
      <c r="F26" s="27"/>
      <c r="G26" s="31">
        <v>0</v>
      </c>
      <c r="H26" s="31"/>
      <c r="I26" s="27">
        <f t="shared" si="0"/>
        <v>73262</v>
      </c>
      <c r="J26" s="27"/>
      <c r="K26" s="27">
        <v>54947</v>
      </c>
      <c r="L26" s="32"/>
      <c r="M26" s="33">
        <f t="shared" si="1"/>
        <v>18315</v>
      </c>
    </row>
    <row r="27" spans="1:13" s="3" customFormat="1" ht="13.5">
      <c r="A27" s="21"/>
      <c r="B27" s="21"/>
      <c r="C27" s="25" t="s">
        <v>21</v>
      </c>
      <c r="D27" s="21"/>
      <c r="E27" s="27">
        <v>5927197</v>
      </c>
      <c r="F27" s="27"/>
      <c r="G27" s="31">
        <v>0</v>
      </c>
      <c r="H27" s="31"/>
      <c r="I27" s="27">
        <f t="shared" si="0"/>
        <v>5927197</v>
      </c>
      <c r="J27" s="27"/>
      <c r="K27" s="27">
        <v>3802881</v>
      </c>
      <c r="L27" s="32"/>
      <c r="M27" s="27">
        <f t="shared" si="1"/>
        <v>2124316</v>
      </c>
    </row>
    <row r="28" spans="1:13" s="3" customFormat="1" ht="13.5">
      <c r="A28" s="21"/>
      <c r="B28" s="21"/>
      <c r="C28" s="25" t="s">
        <v>22</v>
      </c>
      <c r="D28" s="21"/>
      <c r="E28" s="27">
        <v>2364573</v>
      </c>
      <c r="F28" s="27"/>
      <c r="G28" s="31">
        <v>0</v>
      </c>
      <c r="H28" s="31"/>
      <c r="I28" s="27">
        <f t="shared" si="0"/>
        <v>2364573</v>
      </c>
      <c r="J28" s="27"/>
      <c r="K28" s="27">
        <v>2153807</v>
      </c>
      <c r="L28" s="32"/>
      <c r="M28" s="33">
        <f t="shared" si="1"/>
        <v>210766</v>
      </c>
    </row>
    <row r="29" spans="1:13" s="3" customFormat="1" ht="13.5">
      <c r="A29" s="21"/>
      <c r="B29" s="21"/>
      <c r="C29" s="25" t="s">
        <v>23</v>
      </c>
      <c r="D29" s="21"/>
      <c r="E29" s="27">
        <v>36631</v>
      </c>
      <c r="F29" s="27"/>
      <c r="G29" s="31">
        <v>0</v>
      </c>
      <c r="H29" s="31"/>
      <c r="I29" s="27">
        <f t="shared" si="0"/>
        <v>36631</v>
      </c>
      <c r="J29" s="27"/>
      <c r="K29" s="27">
        <v>27473</v>
      </c>
      <c r="L29" s="32"/>
      <c r="M29" s="27">
        <f t="shared" si="1"/>
        <v>9158</v>
      </c>
    </row>
    <row r="30" spans="1:13" s="3" customFormat="1" ht="13.5">
      <c r="A30" s="21"/>
      <c r="B30" s="21"/>
      <c r="C30" s="25" t="s">
        <v>24</v>
      </c>
      <c r="D30" s="21"/>
      <c r="E30" s="27">
        <v>164012</v>
      </c>
      <c r="F30" s="27"/>
      <c r="G30" s="31">
        <v>0</v>
      </c>
      <c r="H30" s="31"/>
      <c r="I30" s="27">
        <f t="shared" si="0"/>
        <v>164012</v>
      </c>
      <c r="J30" s="27"/>
      <c r="K30" s="27">
        <v>125036</v>
      </c>
      <c r="L30" s="32"/>
      <c r="M30" s="33">
        <f t="shared" si="1"/>
        <v>38976</v>
      </c>
    </row>
    <row r="31" spans="1:13" s="3" customFormat="1" ht="13.5">
      <c r="A31" s="21"/>
      <c r="B31" s="21"/>
      <c r="C31" s="25" t="s">
        <v>25</v>
      </c>
      <c r="D31" s="21"/>
      <c r="E31" s="27">
        <v>10853114</v>
      </c>
      <c r="F31" s="27"/>
      <c r="G31" s="31">
        <v>0</v>
      </c>
      <c r="H31" s="31"/>
      <c r="I31" s="27">
        <f t="shared" si="0"/>
        <v>10853114</v>
      </c>
      <c r="J31" s="27"/>
      <c r="K31" s="27">
        <v>4403016</v>
      </c>
      <c r="L31" s="32"/>
      <c r="M31" s="27">
        <f t="shared" si="1"/>
        <v>6450098</v>
      </c>
    </row>
    <row r="32" spans="1:13" s="3" customFormat="1" ht="13.5">
      <c r="A32" s="21"/>
      <c r="B32" s="21"/>
      <c r="C32" s="25" t="s">
        <v>26</v>
      </c>
      <c r="D32" s="21"/>
      <c r="E32" s="27">
        <v>361101</v>
      </c>
      <c r="F32" s="27"/>
      <c r="G32" s="32">
        <v>0</v>
      </c>
      <c r="H32" s="32"/>
      <c r="I32" s="27">
        <f t="shared" si="0"/>
        <v>361101</v>
      </c>
      <c r="J32" s="27"/>
      <c r="K32" s="27">
        <v>73220</v>
      </c>
      <c r="L32" s="32"/>
      <c r="M32" s="33">
        <f t="shared" si="1"/>
        <v>287881</v>
      </c>
    </row>
    <row r="33" spans="1:13" s="3" customFormat="1" ht="13.5">
      <c r="A33" s="21"/>
      <c r="B33" s="21"/>
      <c r="C33" s="25" t="s">
        <v>27</v>
      </c>
      <c r="D33" s="21"/>
      <c r="E33" s="27">
        <v>3402808</v>
      </c>
      <c r="F33" s="27"/>
      <c r="G33" s="32">
        <v>0</v>
      </c>
      <c r="H33" s="32"/>
      <c r="I33" s="27">
        <f t="shared" si="0"/>
        <v>3402808</v>
      </c>
      <c r="J33" s="27"/>
      <c r="K33" s="27">
        <v>1457722</v>
      </c>
      <c r="L33" s="32"/>
      <c r="M33" s="27">
        <f t="shared" si="1"/>
        <v>1945086</v>
      </c>
    </row>
    <row r="34" spans="1:13" s="3" customFormat="1" ht="13.5">
      <c r="A34" s="21"/>
      <c r="B34" s="21"/>
      <c r="C34" s="25" t="s">
        <v>28</v>
      </c>
      <c r="D34" s="21"/>
      <c r="E34" s="27">
        <v>114842</v>
      </c>
      <c r="F34" s="27"/>
      <c r="G34" s="32">
        <v>0</v>
      </c>
      <c r="H34" s="32"/>
      <c r="I34" s="27">
        <f t="shared" si="0"/>
        <v>114842</v>
      </c>
      <c r="J34" s="27"/>
      <c r="K34" s="27">
        <v>20097</v>
      </c>
      <c r="L34" s="32"/>
      <c r="M34" s="33">
        <f t="shared" si="1"/>
        <v>94745</v>
      </c>
    </row>
    <row r="35" spans="1:13" s="3" customFormat="1" ht="13.5">
      <c r="A35" s="21"/>
      <c r="B35" s="21"/>
      <c r="C35" s="25" t="s">
        <v>29</v>
      </c>
      <c r="D35" s="21"/>
      <c r="E35" s="27">
        <v>5848175</v>
      </c>
      <c r="F35" s="27"/>
      <c r="G35" s="32">
        <v>0</v>
      </c>
      <c r="H35" s="32"/>
      <c r="I35" s="27">
        <f t="shared" si="0"/>
        <v>5848175</v>
      </c>
      <c r="J35" s="27"/>
      <c r="K35" s="27">
        <v>2530873</v>
      </c>
      <c r="L35" s="32"/>
      <c r="M35" s="27">
        <f t="shared" si="1"/>
        <v>3317302</v>
      </c>
    </row>
    <row r="36" spans="1:13" s="3" customFormat="1" ht="13.5">
      <c r="A36" s="21"/>
      <c r="B36" s="21"/>
      <c r="C36" s="25" t="s">
        <v>30</v>
      </c>
      <c r="D36" s="21"/>
      <c r="E36" s="27">
        <v>60433</v>
      </c>
      <c r="F36" s="27"/>
      <c r="G36" s="31">
        <v>0</v>
      </c>
      <c r="H36" s="31"/>
      <c r="I36" s="27">
        <f t="shared" si="0"/>
        <v>60433</v>
      </c>
      <c r="J36" s="27"/>
      <c r="K36" s="27">
        <v>45410</v>
      </c>
      <c r="L36" s="32"/>
      <c r="M36" s="33">
        <f t="shared" si="1"/>
        <v>15023</v>
      </c>
    </row>
    <row r="37" spans="1:15" s="3" customFormat="1" ht="13.5">
      <c r="A37" s="21"/>
      <c r="B37" s="21"/>
      <c r="C37" s="25" t="s">
        <v>31</v>
      </c>
      <c r="D37" s="21"/>
      <c r="E37" s="27">
        <v>44845</v>
      </c>
      <c r="F37" s="27"/>
      <c r="G37" s="31">
        <v>0</v>
      </c>
      <c r="H37" s="31"/>
      <c r="I37" s="27">
        <f t="shared" si="0"/>
        <v>44845</v>
      </c>
      <c r="J37" s="27"/>
      <c r="K37" s="27">
        <v>30270</v>
      </c>
      <c r="L37" s="32"/>
      <c r="M37" s="27">
        <f t="shared" si="1"/>
        <v>14575</v>
      </c>
      <c r="O37" s="34"/>
    </row>
    <row r="38" spans="1:15" s="3" customFormat="1" ht="13.5">
      <c r="A38" s="21"/>
      <c r="B38" s="21"/>
      <c r="C38" s="25" t="s">
        <v>32</v>
      </c>
      <c r="D38" s="21"/>
      <c r="E38" s="27">
        <v>45791</v>
      </c>
      <c r="F38" s="27"/>
      <c r="G38" s="31">
        <v>0</v>
      </c>
      <c r="H38" s="31"/>
      <c r="I38" s="27">
        <f t="shared" si="0"/>
        <v>45791</v>
      </c>
      <c r="J38" s="27"/>
      <c r="K38" s="27">
        <v>29764</v>
      </c>
      <c r="L38" s="32"/>
      <c r="M38" s="33">
        <f t="shared" si="1"/>
        <v>16027</v>
      </c>
      <c r="O38" s="34"/>
    </row>
    <row r="39" spans="1:13" s="3" customFormat="1" ht="13.5">
      <c r="A39" s="21"/>
      <c r="B39" s="21"/>
      <c r="C39" s="25" t="s">
        <v>37</v>
      </c>
      <c r="D39" s="21"/>
      <c r="E39" s="27">
        <v>245929</v>
      </c>
      <c r="F39" s="27"/>
      <c r="G39" s="31">
        <v>0</v>
      </c>
      <c r="H39" s="31"/>
      <c r="I39" s="27">
        <f t="shared" si="0"/>
        <v>245929</v>
      </c>
      <c r="J39" s="27"/>
      <c r="K39" s="27">
        <v>30741</v>
      </c>
      <c r="L39" s="32"/>
      <c r="M39" s="27">
        <f t="shared" si="1"/>
        <v>215188</v>
      </c>
    </row>
    <row r="40" spans="1:15" s="3" customFormat="1" ht="13.5">
      <c r="A40" s="21"/>
      <c r="B40" s="21"/>
      <c r="C40" s="25" t="s">
        <v>38</v>
      </c>
      <c r="D40" s="21"/>
      <c r="E40" s="27">
        <v>250000</v>
      </c>
      <c r="F40" s="27"/>
      <c r="G40" s="31">
        <v>0</v>
      </c>
      <c r="H40" s="31"/>
      <c r="I40" s="27">
        <f t="shared" si="0"/>
        <v>250000</v>
      </c>
      <c r="J40" s="27"/>
      <c r="K40" s="27">
        <v>12500</v>
      </c>
      <c r="L40" s="32"/>
      <c r="M40" s="33">
        <f t="shared" si="1"/>
        <v>237500</v>
      </c>
      <c r="O40" s="35"/>
    </row>
    <row r="41" spans="1:13" s="3" customFormat="1" ht="13.5">
      <c r="A41" s="21"/>
      <c r="B41" s="21" t="s">
        <v>5</v>
      </c>
      <c r="C41" s="25"/>
      <c r="D41" s="21"/>
      <c r="E41" s="27"/>
      <c r="F41" s="27"/>
      <c r="G41" s="31"/>
      <c r="H41" s="31"/>
      <c r="I41" s="27"/>
      <c r="J41" s="27"/>
      <c r="K41" s="27"/>
      <c r="L41" s="32"/>
      <c r="M41" s="33"/>
    </row>
    <row r="42" spans="1:13" s="3" customFormat="1" ht="13.5">
      <c r="A42" s="21"/>
      <c r="B42" s="25"/>
      <c r="C42" s="21" t="s">
        <v>33</v>
      </c>
      <c r="D42" s="21"/>
      <c r="E42" s="27">
        <v>3317208</v>
      </c>
      <c r="F42" s="27"/>
      <c r="G42" s="27">
        <v>0</v>
      </c>
      <c r="H42" s="27"/>
      <c r="I42" s="27">
        <v>3317208</v>
      </c>
      <c r="J42" s="27"/>
      <c r="K42" s="27">
        <v>2535164</v>
      </c>
      <c r="L42" s="27"/>
      <c r="M42" s="33">
        <f>+I42-K42</f>
        <v>782044</v>
      </c>
    </row>
    <row r="43" spans="1:15" s="3" customFormat="1" ht="13.5">
      <c r="A43" s="21"/>
      <c r="B43" s="21" t="s">
        <v>6</v>
      </c>
      <c r="C43" s="25"/>
      <c r="D43" s="21"/>
      <c r="E43" s="27"/>
      <c r="F43" s="27"/>
      <c r="G43" s="31"/>
      <c r="H43" s="31"/>
      <c r="I43" s="27"/>
      <c r="J43" s="27"/>
      <c r="K43" s="27"/>
      <c r="L43" s="32"/>
      <c r="M43" s="33"/>
      <c r="O43" s="34"/>
    </row>
    <row r="44" spans="1:15" s="3" customFormat="1" ht="13.5">
      <c r="A44" s="21"/>
      <c r="B44" s="21"/>
      <c r="C44" s="25" t="s">
        <v>34</v>
      </c>
      <c r="D44" s="21"/>
      <c r="E44" s="27">
        <v>6516107</v>
      </c>
      <c r="F44" s="27"/>
      <c r="G44" s="31">
        <f>341467-G45-208012</f>
        <v>116955</v>
      </c>
      <c r="H44" s="31"/>
      <c r="I44" s="27">
        <f>+E44+G44</f>
        <v>6633062</v>
      </c>
      <c r="J44" s="27"/>
      <c r="K44" s="27">
        <f>4902124-K45</f>
        <v>4829878</v>
      </c>
      <c r="L44" s="32"/>
      <c r="M44" s="33">
        <f>+I44-K44</f>
        <v>1803184</v>
      </c>
      <c r="O44" s="34"/>
    </row>
    <row r="45" spans="1:15" s="3" customFormat="1" ht="13.5">
      <c r="A45" s="21"/>
      <c r="B45" s="21"/>
      <c r="C45" s="25" t="s">
        <v>35</v>
      </c>
      <c r="D45" s="21"/>
      <c r="E45" s="27">
        <v>190348</v>
      </c>
      <c r="F45" s="27"/>
      <c r="G45" s="31">
        <v>16500</v>
      </c>
      <c r="H45" s="31"/>
      <c r="I45" s="27">
        <f>+E45+G45</f>
        <v>206848</v>
      </c>
      <c r="J45" s="27"/>
      <c r="K45" s="27">
        <v>72246</v>
      </c>
      <c r="L45" s="32"/>
      <c r="M45" s="33">
        <f>+I45-K45</f>
        <v>134602</v>
      </c>
      <c r="O45" s="35"/>
    </row>
    <row r="46" spans="1:15" s="3" customFormat="1" ht="13.5">
      <c r="A46" s="21"/>
      <c r="B46" s="21"/>
      <c r="C46" s="25" t="s">
        <v>36</v>
      </c>
      <c r="D46" s="21"/>
      <c r="E46" s="36">
        <v>8149707</v>
      </c>
      <c r="F46" s="27"/>
      <c r="G46" s="37">
        <v>221245</v>
      </c>
      <c r="H46" s="31"/>
      <c r="I46" s="36">
        <f>+E46+G46</f>
        <v>8370952</v>
      </c>
      <c r="J46" s="27"/>
      <c r="K46" s="36">
        <v>7839512</v>
      </c>
      <c r="L46" s="32"/>
      <c r="M46" s="38">
        <f>+I46-K46</f>
        <v>531440</v>
      </c>
      <c r="O46" s="35"/>
    </row>
    <row r="47" spans="1:13" s="3" customFormat="1" ht="14.25" thickBot="1">
      <c r="A47" s="21"/>
      <c r="B47" s="21"/>
      <c r="C47" s="21"/>
      <c r="D47" s="25" t="s">
        <v>1</v>
      </c>
      <c r="E47" s="39">
        <v>61235210</v>
      </c>
      <c r="F47" s="28"/>
      <c r="G47" s="39">
        <f>SUM(G16:G46)</f>
        <v>354700</v>
      </c>
      <c r="H47" s="40"/>
      <c r="I47" s="39">
        <f>SUM(I16:I46)</f>
        <v>64114702</v>
      </c>
      <c r="J47" s="40"/>
      <c r="K47" s="39">
        <f>SUM(K16:K46)</f>
        <v>37439846</v>
      </c>
      <c r="L47" s="28"/>
      <c r="M47" s="39">
        <f>SUM(M16:M46)</f>
        <v>26674856</v>
      </c>
    </row>
    <row r="48" s="3" customFormat="1" ht="12.75" thickTop="1"/>
    <row r="49" spans="9:13" s="3" customFormat="1" ht="12">
      <c r="I49" s="41"/>
      <c r="J49" s="41"/>
      <c r="K49" s="41"/>
      <c r="M49" s="41"/>
    </row>
    <row r="50" spans="9:11" s="3" customFormat="1" ht="12">
      <c r="I50" s="41"/>
      <c r="J50" s="41"/>
      <c r="K50" s="41"/>
    </row>
    <row r="51" s="3" customFormat="1" ht="12"/>
    <row r="52" ht="12">
      <c r="M52" s="2"/>
    </row>
  </sheetData>
  <sheetProtection/>
  <mergeCells count="4">
    <mergeCell ref="A1:D9"/>
    <mergeCell ref="E3:M3"/>
    <mergeCell ref="E6:M6"/>
    <mergeCell ref="E7:M7"/>
  </mergeCells>
  <conditionalFormatting sqref="A13:M47">
    <cfRule type="expression" priority="1" dxfId="0" stopIfTrue="1">
      <formula>MOD(ROW(),2)=0</formula>
    </cfRule>
  </conditionalFormatting>
  <printOptions horizontalCentered="1"/>
  <pageMargins left="0.3" right="0.3" top="0.5" bottom="0.5" header="0.5" footer="0.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2004-09-21T14:31:59Z</cp:lastPrinted>
  <dcterms:created xsi:type="dcterms:W3CDTF">1998-08-29T21:04:26Z</dcterms:created>
  <dcterms:modified xsi:type="dcterms:W3CDTF">2010-04-27T18:37:32Z</dcterms:modified>
  <cp:category/>
  <cp:version/>
  <cp:contentType/>
  <cp:contentStatus/>
</cp:coreProperties>
</file>