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LSUHSC-S" sheetId="1" r:id="rId1"/>
  </sheets>
  <definedNames>
    <definedName name="_xlnm.Print_Titles" localSheetId="0">'Anal C-1 LSUHSC-S'!$1:$11</definedName>
  </definedNames>
  <calcPr fullCalcOnLoad="1"/>
</workbook>
</file>

<file path=xl/sharedStrings.xml><?xml version="1.0" encoding="utf-8"?>
<sst xmlns="http://schemas.openxmlformats.org/spreadsheetml/2006/main" count="53" uniqueCount="53">
  <si>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</si>
  <si>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</si>
  <si>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</si>
  <si>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</si>
  <si>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</si>
  <si>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</si>
  <si>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</si>
  <si>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</si>
  <si>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</si>
  <si>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</si>
  <si>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</si>
  <si>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</si>
  <si>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</si>
  <si>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</si>
  <si>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</si>
  <si>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</si>
  <si>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</si>
  <si>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</si>
  <si>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Other</t>
  </si>
  <si>
    <t xml:space="preserve">   Federal</t>
  </si>
  <si>
    <t xml:space="preserve">   State</t>
  </si>
  <si>
    <t xml:space="preserve">   Interest on investments</t>
  </si>
  <si>
    <t xml:space="preserve">   Recovery of indirect costs</t>
  </si>
  <si>
    <t xml:space="preserve">   Rentals and leases</t>
  </si>
  <si>
    <t>ANALYSIS C-1</t>
  </si>
  <si>
    <t>Current Fund Revenues</t>
  </si>
  <si>
    <t xml:space="preserve">   Registration</t>
  </si>
  <si>
    <t xml:space="preserve">   Non Resident</t>
  </si>
  <si>
    <t xml:space="preserve"> State appropriations (excluding hospitals)</t>
  </si>
  <si>
    <t xml:space="preserve">   Local</t>
  </si>
  <si>
    <t xml:space="preserve">      Total clinics and labs</t>
  </si>
  <si>
    <t xml:space="preserve">   Clinics and labs-</t>
  </si>
  <si>
    <t xml:space="preserve">   Other sales and services-</t>
  </si>
  <si>
    <t xml:space="preserve">    Departmental sales and services</t>
  </si>
  <si>
    <t xml:space="preserve">      Total other sales and services</t>
  </si>
  <si>
    <t xml:space="preserve">   Sponsored grants and contracts</t>
  </si>
  <si>
    <t xml:space="preserve">   Other sources</t>
  </si>
  <si>
    <t xml:space="preserve">      Total hospitals</t>
  </si>
  <si>
    <t xml:space="preserve"> Hospitals--</t>
  </si>
  <si>
    <t xml:space="preserve">   Transfers </t>
  </si>
  <si>
    <t xml:space="preserve">   Learning resources</t>
  </si>
  <si>
    <t xml:space="preserve">   Library services</t>
  </si>
  <si>
    <t xml:space="preserve">   Patenet revenue</t>
  </si>
  <si>
    <t xml:space="preserve">   Sales and services</t>
  </si>
  <si>
    <t xml:space="preserve">   Administrative allowance</t>
  </si>
  <si>
    <t xml:space="preserve">    Faculty practice clinics</t>
  </si>
  <si>
    <t xml:space="preserve">   State appropriation - General</t>
  </si>
  <si>
    <t xml:space="preserve">   General </t>
  </si>
  <si>
    <t xml:space="preserve">   Dedicated</t>
  </si>
  <si>
    <t xml:space="preserve">   ARRA Stimulus Funds</t>
  </si>
  <si>
    <t xml:space="preserve">      Total state appropriations</t>
  </si>
  <si>
    <t>For the year ended June 30, 2011</t>
  </si>
  <si>
    <t xml:space="preserve">   ARRA grants and contracts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</si>
</sst>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5" fillId="0" borderId="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4" fontId="7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66675</xdr:rowOff>
    </xdr:from>
    <xdr:to>
      <xdr:col>0</xdr:col>
      <xdr:colOff>1857375</xdr:colOff>
      <xdr:row>7</xdr:row>
      <xdr:rowOff>28575</xdr:rowOff>
    </xdr:to>
    <xdr:pic>
      <xdr:nvPicPr>
        <xdr:cNvPr id="1" name="Picture 3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675"/>
          <a:ext cx="857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6"/>
      <c r="B1"/>
      <c r="C1"/>
      <c r="D1"/>
      <c r="E1"/>
      <c r="F1"/>
      <c r="G1"/>
    </row>
    <row r="2" spans="1:7" ht="13.5" customHeight="1">
      <c r="A2" s="16"/>
      <c r="B2"/>
      <c r="C2"/>
      <c r="D2"/>
      <c r="E2"/>
      <c r="F2"/>
      <c r="G2"/>
    </row>
    <row r="3" spans="1:7" ht="16.5">
      <c r="A3" s="16"/>
      <c r="B3" s="4"/>
      <c r="C3" s="15" t="s">
        <v>24</v>
      </c>
      <c r="D3" s="15"/>
      <c r="E3" s="15"/>
      <c r="F3" s="15"/>
      <c r="G3" s="15"/>
    </row>
    <row r="4" spans="1:8" ht="8.25" customHeight="1">
      <c r="A4" s="16"/>
      <c r="B4" s="7"/>
      <c r="C4" s="15"/>
      <c r="D4" s="15"/>
      <c r="E4" s="15"/>
      <c r="F4" s="15"/>
      <c r="G4" s="15"/>
      <c r="H4" s="6"/>
    </row>
    <row r="5" spans="1:7" ht="16.5">
      <c r="A5" s="16"/>
      <c r="B5" s="4"/>
      <c r="C5" s="15" t="s">
        <v>25</v>
      </c>
      <c r="D5" s="15"/>
      <c r="E5" s="15"/>
      <c r="F5" s="15"/>
      <c r="G5" s="15"/>
    </row>
    <row r="6" spans="1:7" ht="16.5">
      <c r="A6" s="16"/>
      <c r="B6" s="4"/>
      <c r="C6" s="15" t="s">
        <v>51</v>
      </c>
      <c r="D6" s="15"/>
      <c r="E6" s="15"/>
      <c r="F6" s="15"/>
      <c r="G6" s="15"/>
    </row>
    <row r="7" spans="1:7" ht="8.25" customHeight="1">
      <c r="A7" s="16"/>
      <c r="B7" s="4"/>
      <c r="C7" s="4"/>
      <c r="D7" s="4"/>
      <c r="E7" s="4"/>
      <c r="F7" s="4"/>
      <c r="G7" s="4"/>
    </row>
    <row r="8" spans="1:7" ht="10.5" customHeight="1">
      <c r="A8" s="16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17</v>
      </c>
      <c r="B13" s="8"/>
      <c r="C13" s="10">
        <f>SUM(E13:G13)</f>
        <v>8123355</v>
      </c>
      <c r="D13" s="8"/>
      <c r="E13" s="10">
        <v>8123355</v>
      </c>
      <c r="F13" s="8"/>
      <c r="G13" s="10">
        <v>0</v>
      </c>
    </row>
    <row r="14" spans="1:7" s="3" customFormat="1" ht="13.5">
      <c r="A14" s="8" t="s">
        <v>26</v>
      </c>
      <c r="B14" s="8"/>
      <c r="C14" s="8">
        <f>SUM(E14:G14)</f>
        <v>135579</v>
      </c>
      <c r="D14" s="8"/>
      <c r="E14" s="8">
        <v>0</v>
      </c>
      <c r="F14" s="8"/>
      <c r="G14" s="8">
        <v>135579</v>
      </c>
    </row>
    <row r="15" spans="1:7" s="3" customFormat="1" ht="13.5">
      <c r="A15" s="8" t="s">
        <v>27</v>
      </c>
      <c r="B15" s="8"/>
      <c r="C15" s="8">
        <f>SUM(E15:G15)</f>
        <v>127018</v>
      </c>
      <c r="D15" s="8"/>
      <c r="E15" s="8">
        <v>127018</v>
      </c>
      <c r="F15" s="8"/>
      <c r="G15" s="8">
        <v>0</v>
      </c>
    </row>
    <row r="16" spans="1:7" s="3" customFormat="1" ht="13.5">
      <c r="A16" s="8" t="s">
        <v>18</v>
      </c>
      <c r="B16" s="8"/>
      <c r="C16" s="12">
        <f>SUM(E16:G16)</f>
        <v>487471</v>
      </c>
      <c r="D16" s="11"/>
      <c r="E16" s="12">
        <v>395579</v>
      </c>
      <c r="F16" s="8"/>
      <c r="G16" s="12">
        <v>91892</v>
      </c>
    </row>
    <row r="17" spans="1:7" s="3" customFormat="1" ht="13.5">
      <c r="A17" s="8" t="s">
        <v>4</v>
      </c>
      <c r="B17" s="8"/>
      <c r="C17" s="13">
        <f>SUM(E17:G17)</f>
        <v>8873423</v>
      </c>
      <c r="D17" s="8"/>
      <c r="E17" s="13">
        <f>SUM(E13:E16)</f>
        <v>8645952</v>
      </c>
      <c r="F17" s="8"/>
      <c r="G17" s="13">
        <f>SUM(G13:G16)</f>
        <v>227471</v>
      </c>
    </row>
    <row r="18" spans="1:7" s="3" customFormat="1" ht="13.5">
      <c r="A18" s="11"/>
      <c r="B18" s="8"/>
      <c r="C18" s="8"/>
      <c r="D18" s="8"/>
      <c r="E18" s="8"/>
      <c r="F18" s="8"/>
      <c r="G18" s="8"/>
    </row>
    <row r="19" spans="1:7" s="3" customFormat="1" ht="13.5">
      <c r="A19" s="11" t="s">
        <v>28</v>
      </c>
      <c r="B19" s="8"/>
      <c r="C19" s="11"/>
      <c r="D19" s="11"/>
      <c r="E19" s="11"/>
      <c r="F19" s="11"/>
      <c r="G19" s="11"/>
    </row>
    <row r="20" spans="1:7" s="3" customFormat="1" ht="13.5">
      <c r="A20" s="8" t="s">
        <v>47</v>
      </c>
      <c r="B20" s="8"/>
      <c r="C20" s="8">
        <f>SUM(E20:G20)</f>
        <v>40229137</v>
      </c>
      <c r="D20" s="8"/>
      <c r="E20" s="8">
        <v>40229137</v>
      </c>
      <c r="F20" s="8"/>
      <c r="G20" s="8">
        <v>0</v>
      </c>
    </row>
    <row r="21" spans="1:7" s="3" customFormat="1" ht="13.5">
      <c r="A21" s="8" t="s">
        <v>48</v>
      </c>
      <c r="B21" s="8"/>
      <c r="C21" s="8">
        <f>SUM(E21:G21)</f>
        <v>9337321</v>
      </c>
      <c r="D21" s="8"/>
      <c r="E21" s="8">
        <v>9134737</v>
      </c>
      <c r="F21" s="8"/>
      <c r="G21" s="8">
        <v>202584</v>
      </c>
    </row>
    <row r="22" spans="1:7" s="3" customFormat="1" ht="13.5">
      <c r="A22" s="8" t="s">
        <v>49</v>
      </c>
      <c r="B22" s="8"/>
      <c r="C22" s="12">
        <f>SUM(E22:G22)</f>
        <v>24306480</v>
      </c>
      <c r="D22" s="8"/>
      <c r="E22" s="12">
        <v>0</v>
      </c>
      <c r="F22" s="8"/>
      <c r="G22" s="12">
        <v>24306480</v>
      </c>
    </row>
    <row r="23" spans="1:7" s="3" customFormat="1" ht="13.5">
      <c r="A23" s="8" t="s">
        <v>50</v>
      </c>
      <c r="B23" s="8"/>
      <c r="C23" s="13">
        <f>SUM(E23:G23)</f>
        <v>73872938</v>
      </c>
      <c r="D23" s="8"/>
      <c r="E23" s="13">
        <f>SUM(E20:E22)</f>
        <v>49363874</v>
      </c>
      <c r="F23" s="8"/>
      <c r="G23" s="13">
        <f>SUM(G20:G22)</f>
        <v>24509064</v>
      </c>
    </row>
    <row r="24" spans="1:7" s="3" customFormat="1" ht="13.5">
      <c r="A24" s="8"/>
      <c r="B24" s="8"/>
      <c r="C24" s="8"/>
      <c r="D24" s="8"/>
      <c r="E24" s="8"/>
      <c r="F24" s="8"/>
      <c r="G24" s="8"/>
    </row>
    <row r="25" spans="1:7" s="3" customFormat="1" ht="13.5">
      <c r="A25" s="8" t="s">
        <v>5</v>
      </c>
      <c r="B25" s="8"/>
      <c r="C25" s="8"/>
      <c r="D25" s="8"/>
      <c r="E25" s="8"/>
      <c r="F25" s="8"/>
      <c r="G25" s="8"/>
    </row>
    <row r="26" spans="1:7" s="3" customFormat="1" ht="13.5">
      <c r="A26" s="8" t="s">
        <v>19</v>
      </c>
      <c r="B26" s="8"/>
      <c r="C26" s="8">
        <f>SUM(E26:G26)</f>
        <v>17591641</v>
      </c>
      <c r="D26" s="8"/>
      <c r="E26" s="8">
        <v>0</v>
      </c>
      <c r="F26" s="8"/>
      <c r="G26" s="8">
        <v>17591641</v>
      </c>
    </row>
    <row r="27" spans="1:7" s="3" customFormat="1" ht="13.5">
      <c r="A27" s="8" t="s">
        <v>52</v>
      </c>
      <c r="B27" s="8"/>
      <c r="C27" s="8">
        <f>SUM(E27:G27)</f>
        <v>822678</v>
      </c>
      <c r="D27" s="8"/>
      <c r="E27" s="8">
        <v>0</v>
      </c>
      <c r="F27" s="8"/>
      <c r="G27" s="8">
        <v>822678</v>
      </c>
    </row>
    <row r="28" spans="1:7" s="3" customFormat="1" ht="13.5">
      <c r="A28" s="8" t="s">
        <v>20</v>
      </c>
      <c r="B28" s="8"/>
      <c r="C28" s="8">
        <f>SUM(E28:G28)</f>
        <v>8489313</v>
      </c>
      <c r="D28" s="8"/>
      <c r="E28" s="8">
        <v>0</v>
      </c>
      <c r="F28" s="8"/>
      <c r="G28" s="8">
        <v>8489313</v>
      </c>
    </row>
    <row r="29" spans="1:7" s="3" customFormat="1" ht="13.5">
      <c r="A29" s="8" t="s">
        <v>29</v>
      </c>
      <c r="B29" s="8"/>
      <c r="C29" s="12">
        <f>SUM(E29:G29)</f>
        <v>1747467</v>
      </c>
      <c r="D29" s="8"/>
      <c r="E29" s="12">
        <v>0</v>
      </c>
      <c r="F29" s="8"/>
      <c r="G29" s="12">
        <v>1747467</v>
      </c>
    </row>
    <row r="30" spans="1:7" s="3" customFormat="1" ht="13.5">
      <c r="A30" s="8" t="s">
        <v>6</v>
      </c>
      <c r="B30" s="8"/>
      <c r="C30" s="13">
        <f>SUM(E30:G30)</f>
        <v>28651099</v>
      </c>
      <c r="D30" s="8"/>
      <c r="E30" s="13">
        <f>SUM(E26:E29)</f>
        <v>0</v>
      </c>
      <c r="F30" s="8"/>
      <c r="G30" s="13">
        <f>SUM(G26:G29)</f>
        <v>28651099</v>
      </c>
    </row>
    <row r="31" spans="1:7" s="3" customFormat="1" ht="13.5">
      <c r="A31" s="8"/>
      <c r="B31" s="8"/>
      <c r="C31" s="8"/>
      <c r="D31" s="8"/>
      <c r="E31" s="8"/>
      <c r="F31" s="8"/>
      <c r="G31" s="8"/>
    </row>
    <row r="32" spans="1:7" s="3" customFormat="1" ht="13.5">
      <c r="A32" s="8" t="s">
        <v>7</v>
      </c>
      <c r="B32" s="8"/>
      <c r="C32" s="12">
        <f>SUM(E32:G32)</f>
        <v>16739803</v>
      </c>
      <c r="D32" s="8"/>
      <c r="E32" s="12">
        <v>0</v>
      </c>
      <c r="F32" s="8"/>
      <c r="G32" s="12">
        <v>16739803</v>
      </c>
    </row>
    <row r="33" spans="1:7" s="3" customFormat="1" ht="13.5">
      <c r="A33" s="8"/>
      <c r="B33" s="8"/>
      <c r="C33" s="8"/>
      <c r="D33" s="8"/>
      <c r="E33" s="8"/>
      <c r="F33" s="8"/>
      <c r="G33" s="8"/>
    </row>
    <row r="34" spans="1:7" s="3" customFormat="1" ht="13.5">
      <c r="A34" s="8" t="s">
        <v>8</v>
      </c>
      <c r="B34" s="8"/>
      <c r="C34" s="12">
        <f>SUM(E34:G34)</f>
        <v>540008</v>
      </c>
      <c r="D34" s="8"/>
      <c r="E34" s="12">
        <v>0</v>
      </c>
      <c r="F34" s="8"/>
      <c r="G34" s="12">
        <v>540008</v>
      </c>
    </row>
    <row r="35" spans="1:7" s="3" customFormat="1" ht="13.5">
      <c r="A35" s="8"/>
      <c r="B35" s="8"/>
      <c r="C35" s="8"/>
      <c r="D35" s="8"/>
      <c r="E35" s="8"/>
      <c r="F35" s="8"/>
      <c r="G35" s="8"/>
    </row>
    <row r="36" spans="1:7" s="3" customFormat="1" ht="13.5">
      <c r="A36" s="8" t="s">
        <v>9</v>
      </c>
      <c r="B36" s="8"/>
      <c r="C36" s="12">
        <f>SUM(E36:G36)</f>
        <v>1670739</v>
      </c>
      <c r="D36" s="8"/>
      <c r="E36" s="12">
        <v>0</v>
      </c>
      <c r="F36" s="8"/>
      <c r="G36" s="12">
        <v>1670739</v>
      </c>
    </row>
    <row r="37" spans="1:7" s="3" customFormat="1" ht="13.5">
      <c r="A37" s="8"/>
      <c r="B37" s="8"/>
      <c r="C37" s="8"/>
      <c r="D37" s="8"/>
      <c r="E37" s="8"/>
      <c r="F37" s="8"/>
      <c r="G37" s="8"/>
    </row>
    <row r="38" spans="1:7" s="3" customFormat="1" ht="13.5">
      <c r="A38" s="8" t="s">
        <v>10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31</v>
      </c>
      <c r="B39" s="8"/>
      <c r="C39" s="8"/>
      <c r="D39" s="8"/>
      <c r="E39" s="8"/>
      <c r="F39" s="8"/>
      <c r="G39" s="8"/>
    </row>
    <row r="40" spans="1:7" s="3" customFormat="1" ht="13.5">
      <c r="A40" s="8" t="s">
        <v>45</v>
      </c>
      <c r="B40" s="8"/>
      <c r="C40" s="12">
        <f>SUM(E40:G40)</f>
        <v>85041351</v>
      </c>
      <c r="D40" s="8"/>
      <c r="E40" s="12">
        <v>0</v>
      </c>
      <c r="F40" s="8"/>
      <c r="G40" s="12">
        <v>85041351</v>
      </c>
    </row>
    <row r="41" spans="1:7" s="3" customFormat="1" ht="13.5">
      <c r="A41" s="8" t="s">
        <v>30</v>
      </c>
      <c r="B41" s="8"/>
      <c r="C41" s="13">
        <f>SUM(E41:G41)</f>
        <v>85041351</v>
      </c>
      <c r="D41" s="8"/>
      <c r="E41" s="13">
        <f>SUM(E39:E40)</f>
        <v>0</v>
      </c>
      <c r="F41" s="8"/>
      <c r="G41" s="13">
        <f>SUM(G39:G40)</f>
        <v>85041351</v>
      </c>
    </row>
    <row r="42" spans="1:7" s="3" customFormat="1" ht="13.5">
      <c r="A42" s="8"/>
      <c r="B42" s="8"/>
      <c r="C42" s="8"/>
      <c r="D42" s="8"/>
      <c r="E42" s="8"/>
      <c r="F42" s="8"/>
      <c r="G42" s="8"/>
    </row>
    <row r="43" spans="1:7" s="3" customFormat="1" ht="13.5">
      <c r="A43" s="8" t="s">
        <v>32</v>
      </c>
      <c r="B43" s="8"/>
      <c r="C43" s="8"/>
      <c r="D43" s="8"/>
      <c r="E43" s="8"/>
      <c r="F43" s="8"/>
      <c r="G43" s="8"/>
    </row>
    <row r="44" spans="1:7" s="3" customFormat="1" ht="13.5">
      <c r="A44" s="8" t="s">
        <v>33</v>
      </c>
      <c r="B44" s="8"/>
      <c r="C44" s="8">
        <f>SUM(E44:G44)</f>
        <v>30734737</v>
      </c>
      <c r="D44" s="8"/>
      <c r="E44" s="8">
        <v>0</v>
      </c>
      <c r="F44" s="8"/>
      <c r="G44" s="8">
        <v>30734737</v>
      </c>
    </row>
    <row r="45" spans="1:7" s="3" customFormat="1" ht="13.5">
      <c r="A45" s="8" t="s">
        <v>34</v>
      </c>
      <c r="B45" s="8"/>
      <c r="C45" s="13">
        <f>SUM(E45:G45)</f>
        <v>30734737</v>
      </c>
      <c r="D45" s="8"/>
      <c r="E45" s="13">
        <f>SUM(E44)</f>
        <v>0</v>
      </c>
      <c r="F45" s="8"/>
      <c r="G45" s="13">
        <f>SUM(G44)</f>
        <v>30734737</v>
      </c>
    </row>
    <row r="46" spans="1:7" s="3" customFormat="1" ht="13.5">
      <c r="A46" s="8"/>
      <c r="B46" s="8"/>
      <c r="C46" s="8"/>
      <c r="D46" s="8"/>
      <c r="E46" s="8"/>
      <c r="F46" s="8"/>
      <c r="G46" s="8"/>
    </row>
    <row r="47" spans="1:7" s="3" customFormat="1" ht="13.5">
      <c r="A47" s="8" t="s">
        <v>12</v>
      </c>
      <c r="B47" s="8"/>
      <c r="C47" s="12">
        <f>SUM(E47:G47)</f>
        <v>115776088</v>
      </c>
      <c r="D47" s="8"/>
      <c r="E47" s="12">
        <f>E41+E45</f>
        <v>0</v>
      </c>
      <c r="F47" s="12"/>
      <c r="G47" s="12">
        <f>G41+G45</f>
        <v>115776088</v>
      </c>
    </row>
    <row r="48" spans="1:7" s="3" customFormat="1" ht="13.5">
      <c r="A48" s="8"/>
      <c r="B48" s="8"/>
      <c r="C48" s="8"/>
      <c r="D48" s="8"/>
      <c r="E48" s="8"/>
      <c r="F48" s="8"/>
      <c r="G48" s="8"/>
    </row>
    <row r="49" spans="1:7" s="3" customFormat="1" ht="13.5">
      <c r="A49" s="8" t="s">
        <v>38</v>
      </c>
      <c r="B49" s="8"/>
      <c r="C49" s="8"/>
      <c r="D49" s="8"/>
      <c r="E49" s="8"/>
      <c r="F49" s="8"/>
      <c r="G49" s="8"/>
    </row>
    <row r="50" spans="1:7" s="3" customFormat="1" ht="13.5">
      <c r="A50" s="8" t="s">
        <v>46</v>
      </c>
      <c r="B50" s="8"/>
      <c r="C50" s="8">
        <f>SUM(E50:G50)</f>
        <v>29333513</v>
      </c>
      <c r="D50" s="8"/>
      <c r="E50" s="8">
        <v>29333513</v>
      </c>
      <c r="F50" s="8"/>
      <c r="G50" s="8">
        <v>0</v>
      </c>
    </row>
    <row r="51" spans="1:7" s="3" customFormat="1" ht="13.5">
      <c r="A51" s="8" t="s">
        <v>35</v>
      </c>
      <c r="B51" s="8"/>
      <c r="C51" s="8">
        <f>SUM(E51:G51)</f>
        <v>7480048</v>
      </c>
      <c r="D51" s="8"/>
      <c r="E51" s="8">
        <v>0</v>
      </c>
      <c r="F51" s="8"/>
      <c r="G51" s="8">
        <v>7480048</v>
      </c>
    </row>
    <row r="52" spans="1:7" s="3" customFormat="1" ht="13.5">
      <c r="A52" s="8" t="s">
        <v>43</v>
      </c>
      <c r="B52" s="8"/>
      <c r="C52" s="8">
        <f>SUM(E52:G52)</f>
        <v>498921459</v>
      </c>
      <c r="D52" s="8"/>
      <c r="E52" s="8">
        <v>0</v>
      </c>
      <c r="F52" s="8"/>
      <c r="G52" s="8">
        <v>498921459</v>
      </c>
    </row>
    <row r="53" spans="1:7" s="3" customFormat="1" ht="13.5">
      <c r="A53" s="8" t="s">
        <v>36</v>
      </c>
      <c r="B53" s="8"/>
      <c r="C53" s="12">
        <f>SUM(E53:G53)</f>
        <v>1832658</v>
      </c>
      <c r="D53" s="8"/>
      <c r="E53" s="12">
        <v>804</v>
      </c>
      <c r="F53" s="8"/>
      <c r="G53" s="12">
        <v>1831854</v>
      </c>
    </row>
    <row r="54" spans="1:7" s="3" customFormat="1" ht="13.5">
      <c r="A54" s="8" t="s">
        <v>37</v>
      </c>
      <c r="B54" s="8"/>
      <c r="C54" s="13">
        <f>SUM(E54:G54)</f>
        <v>537567678</v>
      </c>
      <c r="D54" s="8"/>
      <c r="E54" s="13">
        <f>SUM(E50:E53)</f>
        <v>29334317</v>
      </c>
      <c r="F54" s="8"/>
      <c r="G54" s="13">
        <f>SUM(G50:G53)</f>
        <v>508233361</v>
      </c>
    </row>
    <row r="55" spans="1:7" s="3" customFormat="1" ht="13.5">
      <c r="A55" s="8"/>
      <c r="B55" s="8"/>
      <c r="C55" s="8"/>
      <c r="D55" s="8"/>
      <c r="E55" s="8"/>
      <c r="F55" s="8"/>
      <c r="G55" s="8"/>
    </row>
    <row r="56" spans="1:7" s="3" customFormat="1" ht="13.5">
      <c r="A56" s="8" t="s">
        <v>13</v>
      </c>
      <c r="B56" s="8"/>
      <c r="C56" s="12">
        <f>SUM(E56:G56)</f>
        <v>16051146</v>
      </c>
      <c r="D56" s="8"/>
      <c r="E56" s="12">
        <v>0</v>
      </c>
      <c r="F56" s="8"/>
      <c r="G56" s="12">
        <v>16051146</v>
      </c>
    </row>
    <row r="57" spans="1:7" s="3" customFormat="1" ht="13.5">
      <c r="A57" s="8"/>
      <c r="B57" s="8"/>
      <c r="C57" s="8"/>
      <c r="D57" s="8"/>
      <c r="E57" s="8"/>
      <c r="F57" s="8"/>
      <c r="G57" s="8"/>
    </row>
    <row r="58" spans="1:7" s="3" customFormat="1" ht="13.5">
      <c r="A58" s="8" t="s">
        <v>14</v>
      </c>
      <c r="B58" s="8"/>
      <c r="C58" s="8"/>
      <c r="D58" s="8"/>
      <c r="E58" s="8"/>
      <c r="F58" s="8"/>
      <c r="G58" s="8"/>
    </row>
    <row r="59" spans="1:7" s="3" customFormat="1" ht="13.5">
      <c r="A59" s="8" t="s">
        <v>44</v>
      </c>
      <c r="B59" s="8"/>
      <c r="C59" s="8">
        <f aca="true" t="shared" si="0" ref="C59:C68">SUM(E59:G59)</f>
        <v>105</v>
      </c>
      <c r="D59" s="8"/>
      <c r="E59" s="8">
        <v>105</v>
      </c>
      <c r="F59" s="8"/>
      <c r="G59" s="8">
        <v>0</v>
      </c>
    </row>
    <row r="60" spans="1:7" s="3" customFormat="1" ht="13.5">
      <c r="A60" s="8" t="s">
        <v>21</v>
      </c>
      <c r="B60" s="8"/>
      <c r="C60" s="8">
        <f t="shared" si="0"/>
        <v>717015</v>
      </c>
      <c r="D60" s="8"/>
      <c r="E60" s="8">
        <v>0</v>
      </c>
      <c r="F60" s="8"/>
      <c r="G60" s="8">
        <f>34155+682860</f>
        <v>717015</v>
      </c>
    </row>
    <row r="61" spans="1:7" s="3" customFormat="1" ht="13.5">
      <c r="A61" s="8" t="s">
        <v>40</v>
      </c>
      <c r="B61" s="8"/>
      <c r="C61" s="8">
        <f t="shared" si="0"/>
        <v>5964</v>
      </c>
      <c r="D61" s="8"/>
      <c r="E61" s="8">
        <v>5964</v>
      </c>
      <c r="F61" s="8"/>
      <c r="G61" s="8">
        <v>0</v>
      </c>
    </row>
    <row r="62" spans="1:7" s="3" customFormat="1" ht="13.5">
      <c r="A62" s="8" t="s">
        <v>41</v>
      </c>
      <c r="B62" s="8"/>
      <c r="C62" s="8">
        <f t="shared" si="0"/>
        <v>1873</v>
      </c>
      <c r="D62" s="8"/>
      <c r="E62" s="8">
        <v>1873</v>
      </c>
      <c r="F62" s="8"/>
      <c r="G62" s="8">
        <v>0</v>
      </c>
    </row>
    <row r="63" spans="1:7" s="3" customFormat="1" ht="13.5">
      <c r="A63" s="8" t="s">
        <v>11</v>
      </c>
      <c r="B63" s="8"/>
      <c r="C63" s="8">
        <f>SUM(E63:G63)</f>
        <v>194077</v>
      </c>
      <c r="D63" s="8"/>
      <c r="E63" s="8">
        <v>3019</v>
      </c>
      <c r="F63" s="8"/>
      <c r="G63" s="8">
        <v>191058</v>
      </c>
    </row>
    <row r="64" spans="1:7" s="3" customFormat="1" ht="13.5">
      <c r="A64" s="8" t="s">
        <v>42</v>
      </c>
      <c r="B64" s="8"/>
      <c r="C64" s="8">
        <f>SUM(E64:G64)</f>
        <v>175615</v>
      </c>
      <c r="D64" s="8"/>
      <c r="E64" s="8">
        <v>0</v>
      </c>
      <c r="F64" s="8"/>
      <c r="G64" s="8">
        <v>175615</v>
      </c>
    </row>
    <row r="65" spans="1:7" s="3" customFormat="1" ht="13.5">
      <c r="A65" s="8" t="s">
        <v>22</v>
      </c>
      <c r="B65" s="8"/>
      <c r="C65" s="8">
        <f t="shared" si="0"/>
        <v>5232547</v>
      </c>
      <c r="D65" s="8"/>
      <c r="E65" s="8">
        <v>0</v>
      </c>
      <c r="F65" s="8"/>
      <c r="G65" s="8">
        <v>5232547</v>
      </c>
    </row>
    <row r="66" spans="1:7" s="3" customFormat="1" ht="13.5">
      <c r="A66" s="8" t="s">
        <v>23</v>
      </c>
      <c r="B66" s="8"/>
      <c r="C66" s="8">
        <f t="shared" si="0"/>
        <v>12078</v>
      </c>
      <c r="D66" s="8"/>
      <c r="E66" s="8">
        <v>1650</v>
      </c>
      <c r="F66" s="8"/>
      <c r="G66" s="8">
        <v>10428</v>
      </c>
    </row>
    <row r="67" spans="1:7" s="3" customFormat="1" ht="13.5">
      <c r="A67" s="8" t="s">
        <v>39</v>
      </c>
      <c r="B67" s="8"/>
      <c r="C67" s="8">
        <f t="shared" si="0"/>
        <v>-1916390</v>
      </c>
      <c r="D67" s="8"/>
      <c r="E67" s="8">
        <v>0</v>
      </c>
      <c r="F67" s="8"/>
      <c r="G67" s="8">
        <v>-1916390</v>
      </c>
    </row>
    <row r="68" spans="1:7" s="3" customFormat="1" ht="13.5">
      <c r="A68" s="8" t="s">
        <v>15</v>
      </c>
      <c r="B68" s="8"/>
      <c r="C68" s="13">
        <f t="shared" si="0"/>
        <v>4422884</v>
      </c>
      <c r="D68" s="8"/>
      <c r="E68" s="13">
        <f>SUM(E59:E67)</f>
        <v>12611</v>
      </c>
      <c r="F68" s="8"/>
      <c r="G68" s="13">
        <f>SUM(G59:G67)</f>
        <v>4410273</v>
      </c>
    </row>
    <row r="69" spans="1:7" s="3" customFormat="1" ht="13.5">
      <c r="A69" s="8"/>
      <c r="B69" s="8"/>
      <c r="C69" s="8"/>
      <c r="D69" s="8"/>
      <c r="E69" s="8"/>
      <c r="F69" s="8"/>
      <c r="G69" s="8"/>
    </row>
    <row r="70" spans="1:7" s="3" customFormat="1" ht="14.25" thickBot="1">
      <c r="A70" s="8" t="s">
        <v>16</v>
      </c>
      <c r="B70" s="8"/>
      <c r="C70" s="14">
        <f>SUM(E70:G70)</f>
        <v>804165806</v>
      </c>
      <c r="D70" s="8"/>
      <c r="E70" s="14">
        <f>E17+E23+E30+E32+E47+E54+E56+E68+E34+E36</f>
        <v>87356754</v>
      </c>
      <c r="F70" s="8"/>
      <c r="G70" s="14">
        <f>G17+G23+G30+G32+G47+G54+G56+G68+G34+G36</f>
        <v>716809052</v>
      </c>
    </row>
    <row r="71" spans="1:7" s="3" customFormat="1" ht="13.5" thickTop="1">
      <c r="A71" s="2"/>
      <c r="B71" s="2"/>
      <c r="C71" s="2"/>
      <c r="D71" s="2"/>
      <c r="E71" s="2"/>
      <c r="F71" s="2"/>
      <c r="G71" s="2"/>
    </row>
    <row r="72" spans="1:7" s="3" customFormat="1" ht="12.75">
      <c r="A72" s="2"/>
      <c r="B72" s="2"/>
      <c r="C72" s="2"/>
      <c r="D72" s="2"/>
      <c r="E72" s="2"/>
      <c r="F72" s="2"/>
      <c r="G72" s="2"/>
    </row>
    <row r="73" spans="1:7" s="3" customFormat="1" ht="12.75">
      <c r="A73" s="2"/>
      <c r="B73" s="2"/>
      <c r="C73" s="2"/>
      <c r="D73" s="2"/>
      <c r="E73" s="2"/>
      <c r="F73" s="2"/>
      <c r="G73" s="2"/>
    </row>
    <row r="74" spans="1:7" s="3" customFormat="1" ht="12.75">
      <c r="A74" s="2"/>
      <c r="B74" s="2"/>
      <c r="C74" s="2"/>
      <c r="D74" s="2"/>
      <c r="E74" s="2"/>
      <c r="F74" s="2"/>
      <c r="G74" s="2"/>
    </row>
    <row r="75" spans="1:7" s="3" customFormat="1" ht="12.75">
      <c r="A75" s="2"/>
      <c r="B75" s="2"/>
      <c r="C75" s="2"/>
      <c r="D75" s="2"/>
      <c r="E75" s="2"/>
      <c r="F75" s="2"/>
      <c r="G75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70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smcali</cp:lastModifiedBy>
  <cp:lastPrinted>2010-04-21T17:33:10Z</cp:lastPrinted>
  <dcterms:created xsi:type="dcterms:W3CDTF">2004-06-25T18:43:46Z</dcterms:created>
  <dcterms:modified xsi:type="dcterms:W3CDTF">2011-12-20T23:19:42Z</dcterms:modified>
  <cp:category/>
  <cp:version/>
  <cp:contentType/>
  <cp:contentStatus/>
</cp:coreProperties>
</file>